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Funnel Dashboard" sheetId="3" state="visible" r:id="rId3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4">
    <numFmt numFmtId="164" formatCode="\$#,##0"/>
    <numFmt numFmtId="165" formatCode="0.000%"/>
    <numFmt numFmtId="166" formatCode="0.0%"/>
    <numFmt numFmtId="167" formatCode="\$#,##0.00"/>
  </numFmts>
  <fonts count="2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3"/>
    </font>
    <font>
      <name val="Times New Roman"/>
      <charset val="1"/>
      <family val="0"/>
      <b val="1"/>
      <color rgb="FFFFFFFF"/>
      <sz val="9"/>
    </font>
    <font>
      <name val="Times New Roman"/>
      <charset val="1"/>
      <family val="0"/>
      <color rgb="FF1A1A2E"/>
      <sz val="10"/>
    </font>
    <font>
      <name val="Times New Roman"/>
      <charset val="1"/>
      <family val="0"/>
      <color rgb="FF0000FF"/>
      <sz val="10"/>
    </font>
    <font>
      <name val="Times New Roman"/>
      <charset val="1"/>
      <family val="0"/>
      <i val="1"/>
      <color rgb="FF6677AA"/>
      <sz val="8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AABBDD"/>
      <sz val="8"/>
    </font>
    <font>
      <name val="Arial"/>
      <charset val="1"/>
      <family val="0"/>
      <b val="1"/>
      <color rgb="FFFFFFFF"/>
      <sz val="15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1A1A2E"/>
      <sz val="10"/>
    </font>
    <font>
      <name val="Arial"/>
      <charset val="1"/>
      <family val="0"/>
      <color rgb="FF0000FF"/>
      <sz val="10"/>
    </font>
  </fonts>
  <fills count="10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17728A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CCFFFF"/>
      </patternFill>
    </fill>
    <fill>
      <patternFill patternType="solid">
        <fgColor rgb="FFF5F7FA"/>
        <bgColor rgb="FFFFFFFF"/>
      </patternFill>
    </fill>
    <fill>
      <patternFill patternType="solid">
        <fgColor rgb="FF17728A"/>
        <bgColor rgb="FF008080"/>
      </patternFill>
    </fill>
    <fill>
      <patternFill patternType="solid">
        <fgColor rgb="FF1A6B3A"/>
        <bgColor rgb="FF17728A"/>
      </patternFill>
    </fill>
    <fill>
      <patternFill patternType="solid">
        <fgColor rgb="FF7B3FA0"/>
        <bgColor rgb="FF993366"/>
      </patternFill>
    </fill>
  </fills>
  <borders count="5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3" fontId="14" fillId="4" borderId="2" applyAlignment="1" pivotButton="0" quotePrefix="0" xfId="0">
      <alignment horizontal="center" vertical="center" wrapText="1"/>
    </xf>
    <xf numFmtId="164" fontId="14" fillId="4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3" fontId="14" fillId="6" borderId="2" applyAlignment="1" pivotButton="0" quotePrefix="0" xfId="0">
      <alignment horizontal="center" vertical="center" wrapText="1"/>
    </xf>
    <xf numFmtId="164" fontId="14" fillId="6" borderId="2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17" fillId="2" borderId="0" applyAlignment="1" pivotButton="0" quotePrefix="0" xfId="0">
      <alignment horizontal="center" vertical="center" wrapText="1"/>
    </xf>
    <xf numFmtId="0" fontId="18" fillId="3" borderId="0" applyAlignment="1" pivotButton="0" quotePrefix="0" xfId="0">
      <alignment horizontal="center" vertical="center" wrapText="1"/>
    </xf>
    <xf numFmtId="0" fontId="18" fillId="7" borderId="0" applyAlignment="1" pivotButton="0" quotePrefix="0" xfId="0">
      <alignment horizontal="center" vertical="center" wrapText="1"/>
    </xf>
    <xf numFmtId="0" fontId="18" fillId="8" borderId="0" applyAlignment="1" pivotButton="0" quotePrefix="0" xfId="0">
      <alignment horizontal="center" vertical="center" wrapText="1"/>
    </xf>
    <xf numFmtId="0" fontId="18" fillId="9" borderId="0" applyAlignment="1" pivotButton="0" quotePrefix="0" xfId="0">
      <alignment horizontal="center" vertical="center" wrapText="1"/>
    </xf>
    <xf numFmtId="3" fontId="19" fillId="3" borderId="0" applyAlignment="1" pivotButton="0" quotePrefix="0" xfId="0">
      <alignment horizontal="center" vertical="center" wrapText="1"/>
    </xf>
    <xf numFmtId="3" fontId="19" fillId="7" borderId="0" applyAlignment="1" pivotButton="0" quotePrefix="0" xfId="0">
      <alignment horizontal="center" vertical="center" wrapText="1"/>
    </xf>
    <xf numFmtId="3" fontId="19" fillId="8" borderId="0" applyAlignment="1" pivotButton="0" quotePrefix="0" xfId="0">
      <alignment horizontal="center" vertical="center" wrapText="1"/>
    </xf>
    <xf numFmtId="165" fontId="19" fillId="9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20" fillId="3" borderId="0" applyAlignment="1" pivotButton="0" quotePrefix="0" xfId="0">
      <alignment horizontal="left" vertical="center" indent="1"/>
    </xf>
    <xf numFmtId="0" fontId="21" fillId="5" borderId="2" applyAlignment="1" pivotButton="0" quotePrefix="0" xfId="0">
      <alignment horizontal="center" vertical="center" wrapText="1"/>
    </xf>
    <xf numFmtId="49" fontId="22" fillId="4" borderId="2" applyAlignment="1" pivotButton="0" quotePrefix="0" xfId="0">
      <alignment horizontal="left" vertical="center"/>
    </xf>
    <xf numFmtId="3" fontId="22" fillId="4" borderId="2" applyAlignment="1" pivotButton="0" quotePrefix="0" xfId="0">
      <alignment horizontal="center" vertical="center" wrapText="1"/>
    </xf>
    <xf numFmtId="166" fontId="22" fillId="4" borderId="2" applyAlignment="1" pivotButton="0" quotePrefix="0" xfId="0">
      <alignment horizontal="center" vertical="center" wrapText="1"/>
    </xf>
    <xf numFmtId="164" fontId="22" fillId="4" borderId="2" applyAlignment="1" pivotButton="0" quotePrefix="0" xfId="0">
      <alignment horizontal="center" vertical="center" wrapText="1"/>
    </xf>
    <xf numFmtId="167" fontId="22" fillId="4" borderId="2" applyAlignment="1" pivotButton="0" quotePrefix="0" xfId="0">
      <alignment horizontal="center" vertical="center" wrapText="1"/>
    </xf>
    <xf numFmtId="49" fontId="22" fillId="6" borderId="2" applyAlignment="1" pivotButton="0" quotePrefix="0" xfId="0">
      <alignment horizontal="left" vertical="center"/>
    </xf>
    <xf numFmtId="3" fontId="22" fillId="6" borderId="2" applyAlignment="1" pivotButton="0" quotePrefix="0" xfId="0">
      <alignment horizontal="center" vertical="center" wrapText="1"/>
    </xf>
    <xf numFmtId="166" fontId="22" fillId="6" borderId="2" applyAlignment="1" pivotButton="0" quotePrefix="0" xfId="0">
      <alignment horizontal="center" vertical="center" wrapText="1"/>
    </xf>
    <xf numFmtId="164" fontId="22" fillId="6" borderId="2" applyAlignment="1" pivotButton="0" quotePrefix="0" xfId="0">
      <alignment horizontal="center" vertical="center" wrapText="1"/>
    </xf>
    <xf numFmtId="167" fontId="22" fillId="6" borderId="2" applyAlignment="1" pivotButton="0" quotePrefix="0" xfId="0">
      <alignment horizontal="center" vertical="center" wrapText="1"/>
    </xf>
    <xf numFmtId="0" fontId="20" fillId="2" borderId="2" applyAlignment="1" pivotButton="0" quotePrefix="0" xfId="0">
      <alignment horizontal="left" vertical="center"/>
    </xf>
    <xf numFmtId="3" fontId="20" fillId="2" borderId="2" applyAlignment="1" pivotButton="0" quotePrefix="0" xfId="0">
      <alignment horizontal="center" vertical="center" wrapText="1"/>
    </xf>
    <xf numFmtId="165" fontId="20" fillId="2" borderId="2" applyAlignment="1" pivotButton="0" quotePrefix="0" xfId="0">
      <alignment horizontal="center" vertical="center" wrapText="1"/>
    </xf>
    <xf numFmtId="166" fontId="20" fillId="2" borderId="2" applyAlignment="1" pivotButton="0" quotePrefix="0" xfId="0">
      <alignment horizontal="center" vertical="center" wrapText="1"/>
    </xf>
    <xf numFmtId="164" fontId="20" fillId="2" borderId="2" applyAlignment="1" pivotButton="0" quotePrefix="0" xfId="0">
      <alignment horizontal="center" vertical="center" wrapText="1"/>
    </xf>
    <xf numFmtId="3" fontId="23" fillId="4" borderId="2" applyAlignment="1" pivotButton="0" quotePrefix="0" xfId="0">
      <alignment horizontal="center" vertical="center" wrapText="1"/>
    </xf>
    <xf numFmtId="166" fontId="23" fillId="4" borderId="2" applyAlignment="1" pivotButton="0" quotePrefix="0" xfId="0">
      <alignment horizontal="center" vertical="center" wrapText="1"/>
    </xf>
    <xf numFmtId="164" fontId="23" fillId="4" borderId="2" applyAlignment="1" pivotButton="0" quotePrefix="0" xfId="0">
      <alignment horizontal="center" vertical="center" wrapText="1"/>
    </xf>
    <xf numFmtId="3" fontId="23" fillId="6" borderId="2" applyAlignment="1" pivotButton="0" quotePrefix="0" xfId="0">
      <alignment horizontal="center" vertical="center" wrapText="1"/>
    </xf>
    <xf numFmtId="166" fontId="23" fillId="6" borderId="2" applyAlignment="1" pivotButton="0" quotePrefix="0" xfId="0">
      <alignment horizontal="center" vertical="center" wrapText="1"/>
    </xf>
    <xf numFmtId="164" fontId="23" fillId="6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3" fontId="14" fillId="4" borderId="2" applyAlignment="1" pivotButton="0" quotePrefix="0" xfId="0">
      <alignment horizontal="center" vertical="center" wrapText="1"/>
    </xf>
    <xf numFmtId="164" fontId="14" fillId="4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3" fontId="14" fillId="6" borderId="2" applyAlignment="1" pivotButton="0" quotePrefix="0" xfId="0">
      <alignment horizontal="center" vertical="center" wrapText="1"/>
    </xf>
    <xf numFmtId="164" fontId="14" fillId="6" borderId="2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17" fillId="2" borderId="0" applyAlignment="1" pivotButton="0" quotePrefix="0" xfId="0">
      <alignment horizontal="center" vertical="center" wrapText="1"/>
    </xf>
    <xf numFmtId="0" fontId="18" fillId="3" borderId="0" applyAlignment="1" pivotButton="0" quotePrefix="0" xfId="0">
      <alignment horizontal="center" vertical="center" wrapText="1"/>
    </xf>
    <xf numFmtId="0" fontId="18" fillId="7" borderId="0" applyAlignment="1" pivotButton="0" quotePrefix="0" xfId="0">
      <alignment horizontal="center" vertical="center" wrapText="1"/>
    </xf>
    <xf numFmtId="0" fontId="18" fillId="8" borderId="0" applyAlignment="1" pivotButton="0" quotePrefix="0" xfId="0">
      <alignment horizontal="center" vertical="center" wrapText="1"/>
    </xf>
    <xf numFmtId="0" fontId="18" fillId="9" borderId="0" applyAlignment="1" pivotButton="0" quotePrefix="0" xfId="0">
      <alignment horizontal="center" vertical="center" wrapText="1"/>
    </xf>
    <xf numFmtId="3" fontId="19" fillId="3" borderId="0" applyAlignment="1" pivotButton="0" quotePrefix="0" xfId="0">
      <alignment horizontal="center" vertical="center" wrapText="1"/>
    </xf>
    <xf numFmtId="3" fontId="19" fillId="7" borderId="0" applyAlignment="1" pivotButton="0" quotePrefix="0" xfId="0">
      <alignment horizontal="center" vertical="center" wrapText="1"/>
    </xf>
    <xf numFmtId="3" fontId="19" fillId="8" borderId="0" applyAlignment="1" pivotButton="0" quotePrefix="0" xfId="0">
      <alignment horizontal="center" vertical="center" wrapText="1"/>
    </xf>
    <xf numFmtId="165" fontId="19" fillId="9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20" fillId="3" borderId="0" applyAlignment="1" pivotButton="0" quotePrefix="0" xfId="0">
      <alignment horizontal="left" vertical="center" indent="1"/>
    </xf>
    <xf numFmtId="0" fontId="21" fillId="5" borderId="2" applyAlignment="1" pivotButton="0" quotePrefix="0" xfId="0">
      <alignment horizontal="center" vertical="center" wrapText="1"/>
    </xf>
    <xf numFmtId="49" fontId="22" fillId="4" borderId="2" applyAlignment="1" pivotButton="0" quotePrefix="0" xfId="0">
      <alignment horizontal="left" vertical="center"/>
    </xf>
    <xf numFmtId="3" fontId="22" fillId="4" borderId="2" applyAlignment="1" pivotButton="0" quotePrefix="0" xfId="0">
      <alignment horizontal="center" vertical="center" wrapText="1"/>
    </xf>
    <xf numFmtId="166" fontId="22" fillId="4" borderId="2" applyAlignment="1" pivotButton="0" quotePrefix="0" xfId="0">
      <alignment horizontal="center" vertical="center" wrapText="1"/>
    </xf>
    <xf numFmtId="164" fontId="22" fillId="4" borderId="2" applyAlignment="1" pivotButton="0" quotePrefix="0" xfId="0">
      <alignment horizontal="center" vertical="center" wrapText="1"/>
    </xf>
    <xf numFmtId="167" fontId="22" fillId="4" borderId="2" applyAlignment="1" pivotButton="0" quotePrefix="0" xfId="0">
      <alignment horizontal="center" vertical="center" wrapText="1"/>
    </xf>
    <xf numFmtId="49" fontId="22" fillId="6" borderId="2" applyAlignment="1" pivotButton="0" quotePrefix="0" xfId="0">
      <alignment horizontal="left" vertical="center"/>
    </xf>
    <xf numFmtId="3" fontId="22" fillId="6" borderId="2" applyAlignment="1" pivotButton="0" quotePrefix="0" xfId="0">
      <alignment horizontal="center" vertical="center" wrapText="1"/>
    </xf>
    <xf numFmtId="166" fontId="22" fillId="6" borderId="2" applyAlignment="1" pivotButton="0" quotePrefix="0" xfId="0">
      <alignment horizontal="center" vertical="center" wrapText="1"/>
    </xf>
    <xf numFmtId="164" fontId="22" fillId="6" borderId="2" applyAlignment="1" pivotButton="0" quotePrefix="0" xfId="0">
      <alignment horizontal="center" vertical="center" wrapText="1"/>
    </xf>
    <xf numFmtId="167" fontId="22" fillId="6" borderId="2" applyAlignment="1" pivotButton="0" quotePrefix="0" xfId="0">
      <alignment horizontal="center" vertical="center" wrapText="1"/>
    </xf>
    <xf numFmtId="0" fontId="20" fillId="2" borderId="2" applyAlignment="1" pivotButton="0" quotePrefix="0" xfId="0">
      <alignment horizontal="left" vertical="center"/>
    </xf>
    <xf numFmtId="3" fontId="20" fillId="2" borderId="2" applyAlignment="1" pivotButton="0" quotePrefix="0" xfId="0">
      <alignment horizontal="center" vertical="center" wrapText="1"/>
    </xf>
    <xf numFmtId="165" fontId="20" fillId="2" borderId="2" applyAlignment="1" pivotButton="0" quotePrefix="0" xfId="0">
      <alignment horizontal="center" vertical="center" wrapText="1"/>
    </xf>
    <xf numFmtId="166" fontId="20" fillId="2" borderId="2" applyAlignment="1" pivotButton="0" quotePrefix="0" xfId="0">
      <alignment horizontal="center" vertical="center" wrapText="1"/>
    </xf>
    <xf numFmtId="164" fontId="20" fillId="2" borderId="2" applyAlignment="1" pivotButton="0" quotePrefix="0" xfId="0">
      <alignment horizontal="center" vertical="center" wrapText="1"/>
    </xf>
    <xf numFmtId="3" fontId="23" fillId="4" borderId="2" applyAlignment="1" pivotButton="0" quotePrefix="0" xfId="0">
      <alignment horizontal="center" vertical="center" wrapText="1"/>
    </xf>
    <xf numFmtId="166" fontId="23" fillId="4" borderId="2" applyAlignment="1" pivotButton="0" quotePrefix="0" xfId="0">
      <alignment horizontal="center" vertical="center" wrapText="1"/>
    </xf>
    <xf numFmtId="164" fontId="23" fillId="4" borderId="2" applyAlignment="1" pivotButton="0" quotePrefix="0" xfId="0">
      <alignment horizontal="center" vertical="center" wrapText="1"/>
    </xf>
    <xf numFmtId="3" fontId="23" fillId="6" borderId="2" applyAlignment="1" pivotButton="0" quotePrefix="0" xfId="0">
      <alignment horizontal="center" vertical="center" wrapText="1"/>
    </xf>
    <xf numFmtId="166" fontId="23" fillId="6" borderId="2" applyAlignment="1" pivotButton="0" quotePrefix="0" xfId="0">
      <alignment horizontal="center" vertical="center" wrapText="1"/>
    </xf>
    <xf numFmtId="164" fontId="23" fillId="6" borderId="2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A"/>
      <rgbColor rgb="FF000080"/>
      <rgbColor rgb="FF808000"/>
      <rgbColor rgb="FF800080"/>
      <rgbColor rgb="FF17728A"/>
      <rgbColor rgb="FFC0C8D8"/>
      <rgbColor rgb="FF808080"/>
      <rgbColor rgb="FF9999FF"/>
      <rgbColor rgb="FF7B3FA0"/>
      <rgbColor rgb="FFF5F7FA"/>
      <rgbColor rgb="FFCCFFFF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BB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77AA"/>
      <rgbColor rgb="FF9AAABF"/>
      <rgbColor rgb="FF003366"/>
      <rgbColor rgb="FF339966"/>
      <rgbColor rgb="FF003300"/>
      <rgbColor rgb="FF1A1A2E"/>
      <rgbColor rgb="FF993300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7" min="1" max="1"/>
    <col width="28" customWidth="1" style="57" min="2" max="2"/>
    <col width="60" customWidth="1" style="57" min="3" max="3"/>
    <col width="3" customWidth="1" style="57" min="4" max="4"/>
  </cols>
  <sheetData>
    <row r="1" ht="7.5" customHeight="1" s="58">
      <c r="A1" s="59" t="n"/>
      <c r="B1" s="59" t="n"/>
      <c r="C1" s="59" t="n"/>
    </row>
    <row r="2" ht="43.5" customHeight="1" s="58">
      <c r="A2" s="59" t="n"/>
      <c r="B2" s="60" t="inlineStr">
        <is>
          <t>MARKETING FUNNEL DASHBOARD</t>
        </is>
      </c>
    </row>
    <row r="3" ht="9.75" customHeight="1" s="58">
      <c r="A3" s="59" t="n"/>
      <c r="B3" s="59" t="n"/>
      <c r="C3" s="59" t="n"/>
    </row>
    <row r="4" ht="21.75" customHeight="1" s="58">
      <c r="A4" s="59" t="n"/>
      <c r="B4" s="61" t="inlineStr">
        <is>
          <t>PURPOSE</t>
        </is>
      </c>
    </row>
    <row r="5" ht="48" customHeight="1" s="58">
      <c r="A5" s="59" t="n"/>
      <c r="B5" s="62" t="inlineStr">
        <is>
          <t>Visualise conversion rates and drop-off at each stage of the marketing funnel from Impressions through to Customers Won. Identify the weakest stage and benchmark cost efficiency.</t>
        </is>
      </c>
      <c r="C5" s="63" t="n"/>
    </row>
    <row r="6" ht="15.75" customHeight="1" s="58">
      <c r="A6" s="59" t="n"/>
      <c r="B6" s="59" t="n"/>
      <c r="C6" s="59" t="n"/>
    </row>
    <row r="7" ht="21.75" customHeight="1" s="58">
      <c r="A7" s="59" t="n"/>
      <c r="B7" s="61" t="inlineStr">
        <is>
          <t>SHEET GUIDE</t>
        </is>
      </c>
    </row>
    <row r="8" ht="19.5" customHeight="1" s="58">
      <c r="A8" s="59" t="n"/>
      <c r="B8" s="64" t="inlineStr">
        <is>
          <t>Sheet Name</t>
        </is>
      </c>
      <c r="C8" s="64" t="inlineStr">
        <is>
          <t>Contents</t>
        </is>
      </c>
    </row>
    <row r="9" ht="18" customHeight="1" s="58">
      <c r="A9" s="59" t="n"/>
      <c r="B9" s="65" t="inlineStr">
        <is>
          <t>Instructions</t>
        </is>
      </c>
      <c r="C9" s="66" t="inlineStr">
        <is>
          <t>This sheet. Overview, usage guide, and colour coding key.</t>
        </is>
      </c>
    </row>
    <row r="10" ht="18" customHeight="1" s="58">
      <c r="A10" s="59" t="n"/>
      <c r="B10" s="65" t="inlineStr">
        <is>
          <t>Sample Data</t>
        </is>
      </c>
      <c r="C10" s="66" t="inlineStr">
        <is>
          <t>Example funnel volumes and costs across seven stages and six traffic channels.</t>
        </is>
      </c>
    </row>
    <row r="11" ht="18" customHeight="1" s="58">
      <c r="A11" s="59" t="n"/>
      <c r="B11" s="65" t="inlineStr">
        <is>
          <t>Dashboard</t>
        </is>
      </c>
      <c r="C11" s="66" t="inlineStr">
        <is>
          <t>Live funnel table, KPI cards, channel mix breakdown, and conversion summary.</t>
        </is>
      </c>
    </row>
    <row r="12" ht="15.75" customHeight="1" s="58">
      <c r="A12" s="59" t="n"/>
      <c r="B12" s="59" t="n"/>
      <c r="C12" s="59" t="n"/>
    </row>
    <row r="13" ht="21.75" customHeight="1" s="58">
      <c r="A13" s="59" t="n"/>
      <c r="B13" s="61" t="inlineStr">
        <is>
          <t>INPUT FIELDS</t>
        </is>
      </c>
    </row>
    <row r="14" ht="19.5" customHeight="1" s="58">
      <c r="A14" s="59" t="n"/>
      <c r="B14" s="64" t="inlineStr">
        <is>
          <t>Field</t>
        </is>
      </c>
      <c r="C14" s="64" t="inlineStr">
        <is>
          <t>Description</t>
        </is>
      </c>
    </row>
    <row r="15" ht="18" customHeight="1" s="58">
      <c r="A15" s="59" t="n"/>
      <c r="B15" s="67" t="inlineStr">
        <is>
          <t>Funnel Stage Volume</t>
        </is>
      </c>
      <c r="C15" s="66" t="inlineStr">
        <is>
          <t>The number of people at each stage, from Impressions down to Customers Won.</t>
        </is>
      </c>
    </row>
    <row r="16" ht="18" customHeight="1" s="58">
      <c r="A16" s="59" t="n"/>
      <c r="B16" s="67" t="inlineStr">
        <is>
          <t>Stage Cost ($)</t>
        </is>
      </c>
      <c r="C16" s="66" t="inlineStr">
        <is>
          <t>Marketing spend attributed to moving prospects through that stage.</t>
        </is>
      </c>
    </row>
    <row r="17" ht="18" customHeight="1" s="58">
      <c r="A17" s="59" t="n"/>
      <c r="B17" s="67" t="inlineStr">
        <is>
          <t>Channel Impressions</t>
        </is>
      </c>
      <c r="C17" s="66" t="inlineStr">
        <is>
          <t>Total impressions delivered by each top-of-funnel channel.</t>
        </is>
      </c>
    </row>
    <row r="18" ht="18" customHeight="1" s="58">
      <c r="A18" s="59" t="n"/>
      <c r="B18" s="67" t="inlineStr">
        <is>
          <t>Channel Clicks</t>
        </is>
      </c>
      <c r="C18" s="66" t="inlineStr">
        <is>
          <t>Click or visit volume from each channel.</t>
        </is>
      </c>
    </row>
    <row r="19" ht="18" customHeight="1" s="58">
      <c r="A19" s="59" t="n"/>
      <c r="B19" s="67" t="inlineStr">
        <is>
          <t>Channel Leads</t>
        </is>
      </c>
      <c r="C19" s="66" t="inlineStr">
        <is>
          <t>Number of leads generated from each channel.</t>
        </is>
      </c>
    </row>
    <row r="20" ht="18" customHeight="1" s="58">
      <c r="A20" s="59" t="n"/>
      <c r="B20" s="67" t="inlineStr">
        <is>
          <t>Channel Spend ($)</t>
        </is>
      </c>
      <c r="C20" s="66" t="inlineStr">
        <is>
          <t>Media or content cost for each channel.</t>
        </is>
      </c>
    </row>
    <row r="21" ht="15.75" customHeight="1" s="58">
      <c r="A21" s="59" t="n"/>
      <c r="B21" s="59" t="n"/>
      <c r="C21" s="59" t="n"/>
    </row>
    <row r="22" ht="21.75" customHeight="1" s="58">
      <c r="A22" s="59" t="n"/>
      <c r="B22" s="61" t="inlineStr">
        <is>
          <t>COLOUR CODING KEY</t>
        </is>
      </c>
    </row>
    <row r="23" ht="18" customHeight="1" s="58">
      <c r="A23" s="59" t="n"/>
      <c r="B23" s="67" t="inlineStr">
        <is>
          <t>Blue text on light blue background</t>
        </is>
      </c>
      <c r="C23" s="66" t="inlineStr">
        <is>
          <t>Editable input cell. These are the only cells you should change.</t>
        </is>
      </c>
    </row>
    <row r="24" ht="18" customHeight="1" s="58">
      <c r="A24" s="59" t="n"/>
      <c r="B24" s="67" t="inlineStr">
        <is>
          <t>Black text on white or grey background</t>
        </is>
      </c>
      <c r="C24" s="66" t="inlineStr">
        <is>
          <t>Calculated formula. Do not edit.</t>
        </is>
      </c>
    </row>
    <row r="25" ht="18" customHeight="1" s="58">
      <c r="A25" s="59" t="n"/>
      <c r="B25" s="67" t="inlineStr">
        <is>
          <t>Dark navy header</t>
        </is>
      </c>
      <c r="C25" s="66" t="inlineStr">
        <is>
          <t>Section header or title row.</t>
        </is>
      </c>
    </row>
    <row r="26" ht="18" customHeight="1" s="58">
      <c r="A26" s="59" t="n"/>
      <c r="B26" s="67" t="inlineStr">
        <is>
          <t>Mid-blue header</t>
        </is>
      </c>
      <c r="C26" s="66" t="inlineStr">
        <is>
          <t>Sub-section label row.</t>
        </is>
      </c>
    </row>
    <row r="27" ht="18" customHeight="1" s="58">
      <c r="A27" s="59" t="n"/>
      <c r="B27" s="67" t="inlineStr">
        <is>
          <t>Light blue header row</t>
        </is>
      </c>
      <c r="C27" s="66" t="inlineStr">
        <is>
          <t>Column heading for a data table.</t>
        </is>
      </c>
    </row>
    <row r="28" ht="15.75" customHeight="1" s="58">
      <c r="A28" s="59" t="n"/>
      <c r="B28" s="59" t="n"/>
      <c r="C28" s="59" t="n"/>
    </row>
    <row r="29" ht="21.75" customHeight="1" s="58">
      <c r="A29" s="59" t="n"/>
      <c r="B29" s="61" t="inlineStr">
        <is>
          <t>NOTES</t>
        </is>
      </c>
    </row>
    <row r="30" ht="48" customHeight="1" s="58">
      <c r="A30" s="59" t="n"/>
      <c r="B30" s="68" t="inlineStr">
        <is>
          <t>Conversion rate between stages is calculated automatically. Cost per Lead divides stage cost by volume at that stage. The channel mix table is independent of the funnel table.</t>
        </is>
      </c>
      <c r="C30" s="63" t="n"/>
    </row>
    <row r="31" ht="15.75" customHeight="1" s="58"/>
    <row r="32" ht="15.75" customHeight="1" s="58"/>
    <row r="33" ht="15.75" customHeight="1" s="58"/>
    <row r="34" ht="15.75" customHeight="1" s="58"/>
    <row r="35" ht="15.75" customHeight="1" s="58"/>
    <row r="36" ht="15.75" customHeight="1" s="58"/>
    <row r="37" ht="15.75" customHeight="1" s="58"/>
    <row r="38" ht="15.75" customHeight="1" s="58"/>
    <row r="39" ht="15.75" customHeight="1" s="58"/>
    <row r="40" ht="15.75" customHeight="1" s="58"/>
    <row r="41" ht="15.75" customHeight="1" s="58"/>
    <row r="42" ht="15.75" customHeight="1" s="58"/>
    <row r="43" ht="15.75" customHeight="1" s="58"/>
    <row r="44" ht="15.75" customHeight="1" s="58"/>
    <row r="45" ht="15.75" customHeight="1" s="58"/>
    <row r="46" ht="15.75" customHeight="1" s="58"/>
    <row r="47" ht="15.75" customHeight="1" s="58"/>
    <row r="48" ht="15.75" customHeight="1" s="58"/>
    <row r="49" ht="15.75" customHeight="1" s="58"/>
    <row r="50" ht="15.75" customHeight="1" s="58"/>
    <row r="51" ht="15.75" customHeight="1" s="58"/>
    <row r="52" ht="15.75" customHeight="1" s="58"/>
    <row r="53" ht="15.75" customHeight="1" s="58"/>
    <row r="54" ht="15.75" customHeight="1" s="58"/>
    <row r="55" ht="15.75" customHeight="1" s="58"/>
    <row r="56" ht="15.75" customHeight="1" s="58"/>
    <row r="57" ht="15.75" customHeight="1" s="58"/>
    <row r="58" ht="15.75" customHeight="1" s="58"/>
    <row r="59" ht="15.75" customHeight="1" s="58"/>
    <row r="60" ht="15.75" customHeight="1" s="58"/>
    <row r="61" ht="15.75" customHeight="1" s="58"/>
    <row r="62" ht="15.75" customHeight="1" s="58"/>
    <row r="63" ht="15.75" customHeight="1" s="58"/>
    <row r="64" ht="15.75" customHeight="1" s="58"/>
    <row r="65" ht="15.75" customHeight="1" s="58"/>
    <row r="66" ht="15.75" customHeight="1" s="58"/>
    <row r="67" ht="15.75" customHeight="1" s="58"/>
    <row r="68" ht="15.75" customHeight="1" s="58"/>
    <row r="69" ht="15.75" customHeight="1" s="58"/>
    <row r="70" ht="15.75" customHeight="1" s="58"/>
    <row r="71" ht="15.75" customHeight="1" s="58"/>
    <row r="72" ht="15.75" customHeight="1" s="58"/>
    <row r="73" ht="15.75" customHeight="1" s="58"/>
    <row r="74" ht="15.75" customHeight="1" s="58"/>
    <row r="75" ht="15.75" customHeight="1" s="58"/>
    <row r="76" ht="15.75" customHeight="1" s="58"/>
    <row r="77" ht="15.75" customHeight="1" s="58"/>
    <row r="78" ht="15.75" customHeight="1" s="58"/>
    <row r="79" ht="15.75" customHeight="1" s="58"/>
  </sheetData>
  <mergeCells count="8">
    <mergeCell ref="B13:C13"/>
    <mergeCell ref="B30:C30"/>
    <mergeCell ref="B2:C2"/>
    <mergeCell ref="B29:C29"/>
    <mergeCell ref="B7:C7"/>
    <mergeCell ref="B5:C5"/>
    <mergeCell ref="B22:C22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7" min="1" max="1"/>
    <col width="26" customWidth="1" style="57" min="2" max="2"/>
    <col width="16" customWidth="1" style="57" min="3" max="4"/>
    <col width="2" customWidth="1" style="57" min="5" max="5"/>
  </cols>
  <sheetData>
    <row r="1" ht="7.5" customHeight="1" s="58">
      <c r="A1" s="59" t="n"/>
      <c r="B1" s="59" t="n"/>
      <c r="C1" s="59" t="n"/>
      <c r="D1" s="59" t="n"/>
    </row>
    <row r="2" ht="31.5" customHeight="1" s="58">
      <c r="A2" s="59" t="n"/>
      <c r="B2" s="69" t="inlineStr">
        <is>
          <t>DATA INPUT: Funnel Volumes &amp; Costs</t>
        </is>
      </c>
    </row>
    <row r="3" ht="9.75" customHeight="1" s="58">
      <c r="A3" s="59" t="n"/>
      <c r="B3" s="59" t="n"/>
      <c r="C3" s="59" t="n"/>
      <c r="D3" s="59" t="n"/>
    </row>
    <row r="4" ht="21.75" customHeight="1" s="58">
      <c r="A4" s="59" t="n"/>
      <c r="B4" s="70" t="inlineStr">
        <is>
          <t>Funnel Stage</t>
        </is>
      </c>
      <c r="C4" s="70" t="inlineStr">
        <is>
          <t>Volume (#)</t>
        </is>
      </c>
      <c r="D4" s="70" t="inlineStr">
        <is>
          <t>Stage Cost ($)</t>
        </is>
      </c>
    </row>
    <row r="5" ht="19.5" customHeight="1" s="58">
      <c r="A5" s="59" t="n"/>
      <c r="B5" s="71" t="inlineStr">
        <is>
          <t>Impressions</t>
        </is>
      </c>
      <c r="C5" s="72" t="n">
        <v>2300000</v>
      </c>
      <c r="D5" s="73" t="n">
        <v>0</v>
      </c>
    </row>
    <row r="6" ht="19.5" customHeight="1" s="58">
      <c r="A6" s="59" t="n"/>
      <c r="B6" s="74" t="inlineStr">
        <is>
          <t>Clicks / Visits</t>
        </is>
      </c>
      <c r="C6" s="75" t="n">
        <v>98400</v>
      </c>
      <c r="D6" s="76" t="n">
        <v>38000</v>
      </c>
    </row>
    <row r="7" ht="19.5" customHeight="1" s="58">
      <c r="A7" s="59" t="n"/>
      <c r="B7" s="71" t="inlineStr">
        <is>
          <t>Leads (MQL)</t>
        </is>
      </c>
      <c r="C7" s="72" t="n">
        <v>11700</v>
      </c>
      <c r="D7" s="73" t="n">
        <v>18000</v>
      </c>
    </row>
    <row r="8" ht="19.5" customHeight="1" s="58">
      <c r="A8" s="59" t="n"/>
      <c r="B8" s="74" t="inlineStr">
        <is>
          <t>Qualified Leads (SQL)</t>
        </is>
      </c>
      <c r="C8" s="75" t="n">
        <v>4680</v>
      </c>
      <c r="D8" s="76" t="n">
        <v>22000</v>
      </c>
    </row>
    <row r="9" ht="19.5" customHeight="1" s="58">
      <c r="A9" s="59" t="n"/>
      <c r="B9" s="71" t="inlineStr">
        <is>
          <t>Opportunities</t>
        </is>
      </c>
      <c r="C9" s="72" t="n">
        <v>1872</v>
      </c>
      <c r="D9" s="73" t="n">
        <v>0</v>
      </c>
    </row>
    <row r="10" ht="19.5" customHeight="1" s="58">
      <c r="A10" s="59" t="n"/>
      <c r="B10" s="74" t="inlineStr">
        <is>
          <t>Proposals Sent</t>
        </is>
      </c>
      <c r="C10" s="75" t="n">
        <v>936</v>
      </c>
      <c r="D10" s="76" t="n">
        <v>0</v>
      </c>
    </row>
    <row r="11" ht="19.5" customHeight="1" s="58">
      <c r="A11" s="59" t="n"/>
      <c r="B11" s="71" t="inlineStr">
        <is>
          <t>Customers Won</t>
        </is>
      </c>
      <c r="C11" s="72" t="n">
        <v>468</v>
      </c>
      <c r="D11" s="73" t="n">
        <v>0</v>
      </c>
    </row>
    <row r="12" ht="15" customHeight="1" s="58">
      <c r="A12" s="59" t="n"/>
      <c r="B12" s="77" t="inlineStr">
        <is>
          <t>↑  Edit volumes and costs above. Dashboard pulls live from this sheet.</t>
        </is>
      </c>
    </row>
  </sheetData>
  <mergeCells count="2">
    <mergeCell ref="B12:D12"/>
    <mergeCell ref="B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I2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7" min="1" max="1"/>
    <col width="26" customWidth="1" style="57" min="2" max="2"/>
    <col width="13" customWidth="1" style="57" min="3" max="8"/>
    <col width="2" customWidth="1" style="57" min="9" max="9"/>
  </cols>
  <sheetData>
    <row r="1" ht="7.5" customHeight="1" s="58"/>
    <row r="2" ht="39.75" customHeight="1" s="58">
      <c r="B2" s="78" t="inlineStr">
        <is>
          <t>MARKETING FUNNEL DASHBOARD</t>
        </is>
      </c>
    </row>
    <row r="3" ht="13.5" customHeight="1" s="58">
      <c r="B3" s="79" t="inlineStr">
        <is>
          <t>Awareness → Interest → Consideration → Intent → Purchase  ·  Conversion &amp; Drop-off Analysis</t>
        </is>
      </c>
    </row>
    <row r="4" ht="18" customHeight="1" s="58"/>
    <row r="5" ht="19.5" customHeight="1" s="58">
      <c r="B5" s="80" t="inlineStr">
        <is>
          <t>TOTAL IMPRESSIONS</t>
        </is>
      </c>
      <c r="D5" s="81" t="inlineStr">
        <is>
          <t>LEADS GENERATED</t>
        </is>
      </c>
      <c r="F5" s="82" t="inlineStr">
        <is>
          <t>CUSTOMERS WON</t>
        </is>
      </c>
      <c r="H5" s="83" t="inlineStr">
        <is>
          <t>END-TO-END CVR</t>
        </is>
      </c>
    </row>
    <row r="6" ht="30" customHeight="1" s="58">
      <c r="B6" s="84">
        <f>'Sample Data'!C2</f>
        <v/>
      </c>
      <c r="D6" s="85">
        <f>'Sample Data'!C5</f>
        <v/>
      </c>
      <c r="F6" s="86">
        <f>'Sample Data'!C7</f>
        <v/>
      </c>
      <c r="H6" s="87">
        <f>IFERROR('Sample Data'!C7/'Sample Data'!C2,0)</f>
        <v/>
      </c>
    </row>
    <row r="7" ht="19.5" customHeight="1" s="58">
      <c r="B7" s="88" t="n"/>
      <c r="D7" s="89" t="n"/>
      <c r="F7" s="90" t="n"/>
      <c r="H7" s="91" t="n"/>
    </row>
    <row r="8" ht="18" customHeight="1" s="58"/>
    <row r="9" ht="24" customHeight="1" s="58">
      <c r="B9" s="92" t="inlineStr">
        <is>
          <t>FUNNEL STAGE ANALYSIS</t>
        </is>
      </c>
    </row>
    <row r="10" ht="21.75" customHeight="1" s="58">
      <c r="B10" s="93" t="inlineStr">
        <is>
          <t>Stage</t>
        </is>
      </c>
      <c r="C10" s="93" t="inlineStr">
        <is>
          <t>Volume</t>
        </is>
      </c>
      <c r="D10" s="93" t="inlineStr">
        <is>
          <t>CVR to Next (%)</t>
        </is>
      </c>
      <c r="E10" s="93" t="inlineStr">
        <is>
          <t>Drop-off (#)</t>
        </is>
      </c>
      <c r="F10" s="93" t="inlineStr">
        <is>
          <t>Drop-off (%)</t>
        </is>
      </c>
      <c r="G10" s="93" t="inlineStr">
        <is>
          <t>Cost at Stage ($)</t>
        </is>
      </c>
      <c r="H10" s="93" t="inlineStr">
        <is>
          <t>Cost per Lead ($)</t>
        </is>
      </c>
    </row>
    <row r="11" ht="19.5" customHeight="1" s="58">
      <c r="B11" s="94" t="inlineStr">
        <is>
          <t>Impressions</t>
        </is>
      </c>
      <c r="C11" s="95">
        <f>'Sample Data'!C2</f>
        <v/>
      </c>
      <c r="D11" s="96">
        <f>IFERROR('Sample Data'!C3/'Sample Data'!C2,0)</f>
        <v/>
      </c>
      <c r="E11" s="95">
        <f>IFERROR('Sample Data'!C2-'Sample Data'!C3,0)</f>
        <v/>
      </c>
      <c r="F11" s="96">
        <f>IFERROR(('Sample Data'!C2-'Sample Data'!C3)/'Sample Data'!C2,0)</f>
        <v/>
      </c>
      <c r="G11" s="97">
        <f>'Sample Data'!D2</f>
        <v/>
      </c>
      <c r="H11" s="98">
        <f>IFERROR('Sample Data'!D2/'Sample Data'!C2,0)</f>
        <v/>
      </c>
    </row>
    <row r="12" ht="19.5" customHeight="1" s="58">
      <c r="B12" s="99" t="inlineStr">
        <is>
          <t>Clicks / Visits</t>
        </is>
      </c>
      <c r="C12" s="100">
        <f>'Sample Data'!C3</f>
        <v/>
      </c>
      <c r="D12" s="101">
        <f>IFERROR('Sample Data'!C4/'Sample Data'!C3,0)</f>
        <v/>
      </c>
      <c r="E12" s="100">
        <f>IFERROR('Sample Data'!C3-'Sample Data'!C4,0)</f>
        <v/>
      </c>
      <c r="F12" s="101">
        <f>IFERROR(('Sample Data'!C3-'Sample Data'!C4)/'Sample Data'!C3,0)</f>
        <v/>
      </c>
      <c r="G12" s="102">
        <f>'Sample Data'!D3</f>
        <v/>
      </c>
      <c r="H12" s="103">
        <f>IFERROR('Sample Data'!D3/'Sample Data'!C3,0)</f>
        <v/>
      </c>
    </row>
    <row r="13" ht="19.5" customHeight="1" s="58">
      <c r="B13" s="94" t="inlineStr">
        <is>
          <t>Leads (MQL)</t>
        </is>
      </c>
      <c r="C13" s="95">
        <f>'Sample Data'!C4</f>
        <v/>
      </c>
      <c r="D13" s="96">
        <f>IFERROR('Sample Data'!C5/'Sample Data'!C4,0)</f>
        <v/>
      </c>
      <c r="E13" s="95">
        <f>IFERROR('Sample Data'!C4-'Sample Data'!C5,0)</f>
        <v/>
      </c>
      <c r="F13" s="96">
        <f>IFERROR(('Sample Data'!C4-'Sample Data'!C5)/'Sample Data'!C4,0)</f>
        <v/>
      </c>
      <c r="G13" s="97">
        <f>'Sample Data'!D4</f>
        <v/>
      </c>
      <c r="H13" s="98">
        <f>IFERROR('Sample Data'!D4/'Sample Data'!C4,0)</f>
        <v/>
      </c>
    </row>
    <row r="14" ht="19.5" customHeight="1" s="58">
      <c r="B14" s="99" t="inlineStr">
        <is>
          <t>Qualified Leads (SQL)</t>
        </is>
      </c>
      <c r="C14" s="100">
        <f>'Sample Data'!C5</f>
        <v/>
      </c>
      <c r="D14" s="101">
        <f>IFERROR('Sample Data'!C6/'Sample Data'!C5,0)</f>
        <v/>
      </c>
      <c r="E14" s="100">
        <f>IFERROR('Sample Data'!C5-'Sample Data'!C6,0)</f>
        <v/>
      </c>
      <c r="F14" s="101">
        <f>IFERROR(('Sample Data'!C5-'Sample Data'!C6)/'Sample Data'!C5,0)</f>
        <v/>
      </c>
      <c r="G14" s="102">
        <f>'Sample Data'!D5</f>
        <v/>
      </c>
      <c r="H14" s="103">
        <f>IFERROR('Sample Data'!D5/'Sample Data'!C5,0)</f>
        <v/>
      </c>
    </row>
    <row r="15" ht="19.5" customHeight="1" s="58">
      <c r="B15" s="94" t="inlineStr">
        <is>
          <t>Opportunities</t>
        </is>
      </c>
      <c r="C15" s="95">
        <f>'Sample Data'!C6</f>
        <v/>
      </c>
      <c r="D15" s="96">
        <f>IFERROR('Sample Data'!C7/'Sample Data'!C6,0)</f>
        <v/>
      </c>
      <c r="E15" s="95">
        <f>IFERROR('Sample Data'!C6-'Sample Data'!C7,0)</f>
        <v/>
      </c>
      <c r="F15" s="96">
        <f>IFERROR(('Sample Data'!C6-'Sample Data'!C7)/'Sample Data'!C6,0)</f>
        <v/>
      </c>
      <c r="G15" s="97">
        <f>'Sample Data'!D6</f>
        <v/>
      </c>
      <c r="H15" s="98">
        <f>IFERROR('Sample Data'!D6/'Sample Data'!C6,0)</f>
        <v/>
      </c>
    </row>
    <row r="16" ht="19.5" customHeight="1" s="58">
      <c r="B16" s="99" t="inlineStr">
        <is>
          <t>Proposals Sent</t>
        </is>
      </c>
      <c r="C16" s="100">
        <f>'Sample Data'!C7</f>
        <v/>
      </c>
      <c r="D16" s="101">
        <f>IFERROR('Sample Data'!C8/'Sample Data'!C7,0)</f>
        <v/>
      </c>
      <c r="E16" s="100">
        <f>IFERROR('Sample Data'!C7-'Sample Data'!C8,0)</f>
        <v/>
      </c>
      <c r="F16" s="101">
        <f>IFERROR(('Sample Data'!C7-'Sample Data'!C8)/'Sample Data'!C7,0)</f>
        <v/>
      </c>
      <c r="G16" s="102">
        <f>'Sample Data'!D7</f>
        <v/>
      </c>
      <c r="H16" s="103">
        <f>IFERROR('Sample Data'!D7/'Sample Data'!C7,0)</f>
        <v/>
      </c>
    </row>
    <row r="17" ht="19.5" customHeight="1" s="58">
      <c r="B17" s="94" t="inlineStr">
        <is>
          <t>Customers Won</t>
        </is>
      </c>
      <c r="C17" s="95">
        <f>'Sample Data'!C8</f>
        <v/>
      </c>
      <c r="D17" s="96" t="inlineStr">
        <is>
          <t>""</t>
        </is>
      </c>
      <c r="E17" s="95" t="inlineStr">
        <is>
          <t>""</t>
        </is>
      </c>
      <c r="F17" s="96" t="inlineStr">
        <is>
          <t>""</t>
        </is>
      </c>
      <c r="G17" s="97">
        <f>'Sample Data'!D8</f>
        <v/>
      </c>
      <c r="H17" s="98">
        <f>IFERROR('Sample Data'!D8/'Sample Data'!C8,0)</f>
        <v/>
      </c>
    </row>
    <row r="18" ht="21.75" customHeight="1" s="58">
      <c r="B18" s="104" t="inlineStr">
        <is>
          <t>FUNNEL SUMMARY</t>
        </is>
      </c>
      <c r="C18" s="105">
        <f>'Sample Data'!C2</f>
        <v/>
      </c>
      <c r="D18" s="106">
        <f>IFERROR('Sample Data'!C8/'Sample Data'!C2,0)</f>
        <v/>
      </c>
      <c r="E18" s="105">
        <f>'Sample Data'!C2-'Sample Data'!C8</f>
        <v/>
      </c>
      <c r="F18" s="107">
        <f>IFERROR(('Sample Data'!C2-'Sample Data'!C8)/'Sample Data'!C2,0)</f>
        <v/>
      </c>
      <c r="G18" s="108">
        <f>SUM('Sample Data'!D2:D8)</f>
        <v/>
      </c>
      <c r="H18" s="108">
        <f>IFERROR(SUM('Sample Data'!D2:D8)/'Sample Data'!C8,0)</f>
        <v/>
      </c>
    </row>
    <row r="19" ht="18" customHeight="1" s="58"/>
    <row r="20" ht="24" customHeight="1" s="58">
      <c r="B20" s="92" t="inlineStr">
        <is>
          <t>CHANNEL MIX: Top-of-Funnel Sources</t>
        </is>
      </c>
    </row>
    <row r="21" ht="21.75" customHeight="1" s="58">
      <c r="B21" s="93" t="inlineStr">
        <is>
          <t>Channel</t>
        </is>
      </c>
      <c r="C21" s="93" t="inlineStr">
        <is>
          <t>Impressions</t>
        </is>
      </c>
      <c r="D21" s="93" t="inlineStr">
        <is>
          <t>Clicks</t>
        </is>
      </c>
      <c r="E21" s="93" t="inlineStr">
        <is>
          <t>CTR (%)</t>
        </is>
      </c>
      <c r="F21" s="93" t="inlineStr">
        <is>
          <t>Leads</t>
        </is>
      </c>
      <c r="G21" s="93" t="inlineStr">
        <is>
          <t>Lead CVR (%)</t>
        </is>
      </c>
      <c r="H21" s="93" t="inlineStr">
        <is>
          <t>Spend ($)</t>
        </is>
      </c>
    </row>
    <row r="22" ht="19.5" customHeight="1" s="58">
      <c r="B22" s="94" t="inlineStr">
        <is>
          <t>Paid Search</t>
        </is>
      </c>
      <c r="C22" s="109" t="n">
        <v>480000</v>
      </c>
      <c r="D22" s="109" t="n">
        <v>18200</v>
      </c>
      <c r="E22" s="110" t="n">
        <v>0.038</v>
      </c>
      <c r="F22" s="109" t="n">
        <v>1820</v>
      </c>
      <c r="G22" s="96">
        <f>IFERROR(F22/D22,0)</f>
        <v/>
      </c>
      <c r="H22" s="111" t="n">
        <v>48000</v>
      </c>
    </row>
    <row r="23" ht="19.5" customHeight="1" s="58">
      <c r="B23" s="99" t="inlineStr">
        <is>
          <t>Organic Search</t>
        </is>
      </c>
      <c r="C23" s="112" t="n">
        <v>310000</v>
      </c>
      <c r="D23" s="112" t="n">
        <v>22400</v>
      </c>
      <c r="E23" s="113" t="n">
        <v>0.07199999999999999</v>
      </c>
      <c r="F23" s="112" t="n">
        <v>2016</v>
      </c>
      <c r="G23" s="101">
        <f>IFERROR(F23/D23,0)</f>
        <v/>
      </c>
      <c r="H23" s="114" t="n">
        <v>12000</v>
      </c>
    </row>
    <row r="24" ht="19.5" customHeight="1" s="58">
      <c r="B24" s="94" t="inlineStr">
        <is>
          <t>Social Media</t>
        </is>
      </c>
      <c r="C24" s="109" t="n">
        <v>620000</v>
      </c>
      <c r="D24" s="109" t="n">
        <v>14800</v>
      </c>
      <c r="E24" s="110" t="n">
        <v>0.024</v>
      </c>
      <c r="F24" s="109" t="n">
        <v>888</v>
      </c>
      <c r="G24" s="96">
        <f>IFERROR(F24/D24,0)</f>
        <v/>
      </c>
      <c r="H24" s="111" t="n">
        <v>58000</v>
      </c>
    </row>
    <row r="25" ht="19.5" customHeight="1" s="58">
      <c r="B25" s="99" t="inlineStr">
        <is>
          <t>Email</t>
        </is>
      </c>
      <c r="C25" s="112" t="n">
        <v>0</v>
      </c>
      <c r="D25" s="112" t="n">
        <v>38000</v>
      </c>
      <c r="E25" s="113" t="n">
        <v>0</v>
      </c>
      <c r="F25" s="112" t="n">
        <v>3420</v>
      </c>
      <c r="G25" s="101">
        <f>IFERROR(F25/D25,0)</f>
        <v/>
      </c>
      <c r="H25" s="114" t="n">
        <v>8000</v>
      </c>
    </row>
    <row r="26" ht="19.5" customHeight="1" s="58">
      <c r="B26" s="94" t="inlineStr">
        <is>
          <t>Display</t>
        </is>
      </c>
      <c r="C26" s="109" t="n">
        <v>890000</v>
      </c>
      <c r="D26" s="109" t="n">
        <v>7100</v>
      </c>
      <c r="E26" s="110" t="n">
        <v>0.008</v>
      </c>
      <c r="F26" s="109" t="n">
        <v>284</v>
      </c>
      <c r="G26" s="96">
        <f>IFERROR(F26/D26,0)</f>
        <v/>
      </c>
      <c r="H26" s="111" t="n">
        <v>22000</v>
      </c>
    </row>
    <row r="27" ht="19.5" customHeight="1" s="58">
      <c r="B27" s="99" t="inlineStr">
        <is>
          <t>Referral</t>
        </is>
      </c>
      <c r="C27" s="112" t="n">
        <v>0</v>
      </c>
      <c r="D27" s="112" t="n">
        <v>9200</v>
      </c>
      <c r="E27" s="113" t="n">
        <v>0</v>
      </c>
      <c r="F27" s="112" t="n">
        <v>1288</v>
      </c>
      <c r="G27" s="101">
        <f>IFERROR(F27/D27,0)</f>
        <v/>
      </c>
      <c r="H27" s="114" t="n">
        <v>0</v>
      </c>
    </row>
    <row r="28" ht="18" customHeight="1" s="58"/>
    <row r="29" ht="18" customHeight="1" s="58"/>
    <row r="30" ht="18" customHeight="1" s="58"/>
    <row r="31" ht="18" customHeight="1" s="58"/>
    <row r="32" ht="18" customHeight="1" s="58"/>
    <row r="33" ht="18" customHeight="1" s="58"/>
    <row r="34" ht="18" customHeight="1" s="58"/>
    <row r="35" ht="18" customHeight="1" s="58"/>
    <row r="36" ht="18" customHeight="1" s="58"/>
    <row r="37" ht="18" customHeight="1" s="58"/>
    <row r="38" ht="18" customHeight="1" s="58"/>
    <row r="39" ht="18" customHeight="1" s="58"/>
    <row r="40" ht="18" customHeight="1" s="58"/>
    <row r="41" ht="18" customHeight="1" s="58"/>
    <row r="42" ht="18" customHeight="1" s="58"/>
    <row r="43" ht="18" customHeight="1" s="58"/>
    <row r="44" ht="18" customHeight="1" s="58"/>
    <row r="45" ht="18" customHeight="1" s="58"/>
    <row r="46" ht="18" customHeight="1" s="58"/>
    <row r="47" ht="18" customHeight="1" s="58"/>
    <row r="48" ht="18" customHeight="1" s="58"/>
    <row r="49" ht="18" customHeight="1" s="58"/>
    <row r="50" ht="18" customHeight="1" s="58"/>
    <row r="51" ht="18" customHeight="1" s="58"/>
    <row r="52" ht="18" customHeight="1" s="58"/>
    <row r="53" ht="18" customHeight="1" s="58"/>
    <row r="54" ht="18" customHeight="1" s="58"/>
  </sheetData>
  <mergeCells count="16">
    <mergeCell ref="D6:E6"/>
    <mergeCell ref="B6:C6"/>
    <mergeCell ref="D7:E7"/>
    <mergeCell ref="H6:I6"/>
    <mergeCell ref="B7:C7"/>
    <mergeCell ref="B9:H9"/>
    <mergeCell ref="B5:C5"/>
    <mergeCell ref="H7:I7"/>
    <mergeCell ref="F5:G5"/>
    <mergeCell ref="D5:E5"/>
    <mergeCell ref="B2:H2"/>
    <mergeCell ref="H5:I5"/>
    <mergeCell ref="F6:G6"/>
    <mergeCell ref="B3:H3"/>
    <mergeCell ref="B20:H20"/>
    <mergeCell ref="F7:G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Marketing Funnel Dashboard</dc:title>
  <dc:description>Marketing Funnel Dashboard workbook from the Marketing Decision Toolkit.</dc:description>
  <dc:subject>Marketing Decision Toolkit</dc:subject>
  <dc:language>en-US</dc:language>
  <dcterms:created xsi:type="dcterms:W3CDTF">2026-03-19T21:43:34Z</dcterms:created>
  <dcterms:modified xsi:type="dcterms:W3CDTF">2026-03-19T22:35:34Z</dcterms:modified>
  <cp:lastModifiedBy>Dr Mohammed Ali Sharafuddin</cp:lastModifiedBy>
  <cp:category>Business Analytics</cp:category>
  <cp:revision>0</cp:revision>
  <cp:keywords>marketing, excel, dashboard, decision toolkit</cp:keywords>
</cp:coreProperties>
</file>